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11835"/>
  </bookViews>
  <sheets>
    <sheet name="Юность" sheetId="9" r:id="rId1"/>
  </sheets>
  <calcPr calcId="152511"/>
</workbook>
</file>

<file path=xl/calcChain.xml><?xml version="1.0" encoding="utf-8"?>
<calcChain xmlns="http://schemas.openxmlformats.org/spreadsheetml/2006/main">
  <c r="G34" i="9" l="1"/>
  <c r="J34" i="9"/>
  <c r="I34" i="9"/>
  <c r="F25" i="9" l="1"/>
  <c r="I33" i="9" l="1"/>
  <c r="G33" i="9"/>
  <c r="I32" i="9"/>
  <c r="G32" i="9"/>
  <c r="I31" i="9"/>
  <c r="G31" i="9"/>
  <c r="I30" i="9"/>
  <c r="G30" i="9"/>
  <c r="A30" i="9"/>
  <c r="A31" i="9" s="1"/>
  <c r="A32" i="9" s="1"/>
  <c r="A33" i="9" s="1"/>
  <c r="I29" i="9"/>
  <c r="J29" i="9" s="1"/>
  <c r="E29" i="9"/>
  <c r="C29" i="9"/>
  <c r="G29" i="9" s="1"/>
  <c r="I28" i="9"/>
  <c r="G28" i="9"/>
  <c r="I27" i="9"/>
  <c r="J27" i="9" s="1"/>
  <c r="G27" i="9"/>
  <c r="I26" i="9"/>
  <c r="G26" i="9"/>
  <c r="A26" i="9"/>
  <c r="A27" i="9" s="1"/>
  <c r="A28" i="9" s="1"/>
  <c r="E25" i="9"/>
  <c r="D25" i="9"/>
  <c r="I25" i="9" s="1"/>
  <c r="J25" i="9" s="1"/>
  <c r="I24" i="9"/>
  <c r="G24" i="9"/>
  <c r="I23" i="9"/>
  <c r="G23" i="9"/>
  <c r="I22" i="9"/>
  <c r="G22" i="9"/>
  <c r="I21" i="9"/>
  <c r="G21" i="9"/>
  <c r="I20" i="9"/>
  <c r="G20" i="9"/>
  <c r="I19" i="9"/>
  <c r="G19" i="9"/>
  <c r="A19" i="9"/>
  <c r="A20" i="9" s="1"/>
  <c r="A21" i="9" s="1"/>
  <c r="A22" i="9" s="1"/>
  <c r="A23" i="9" s="1"/>
  <c r="A24" i="9" s="1"/>
  <c r="F18" i="9"/>
  <c r="E18" i="9"/>
  <c r="D18" i="9"/>
  <c r="C18" i="9"/>
  <c r="G25" i="9" l="1"/>
  <c r="G18" i="9"/>
  <c r="I18" i="9"/>
</calcChain>
</file>

<file path=xl/sharedStrings.xml><?xml version="1.0" encoding="utf-8"?>
<sst xmlns="http://schemas.openxmlformats.org/spreadsheetml/2006/main" count="59" uniqueCount="52">
  <si>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</si>
  <si>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</si>
  <si>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</si>
  <si>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</si>
  <si>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</si>
  <si>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</si>
  <si>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</si>
  <si>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</si>
  <si>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</si>
  <si>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Кредиторская задолженность во выплатам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</si>
  <si>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</si>
  <si>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</si>
  <si>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</si>
  <si>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</si>
  <si>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>Нефинансовые активы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</si>
  <si>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</si>
  <si>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</si>
  <si>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</si>
  <si>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</si>
  <si>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</si>
  <si>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</si>
  <si>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</si>
  <si>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</si>
  <si>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</si>
  <si>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</si>
  <si>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</si>
  <si>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 xml:space="preserve">Информация о краткосрочных и долгосрочных активах и обязательствах </t>
  </si>
  <si>
    <t>Изменение
долгосрочные (внеоборотные)</t>
  </si>
  <si>
    <t>Изменение
краткосрочные (оборотные)</t>
  </si>
  <si>
    <t>долгосрочные (внеоборотные)</t>
  </si>
  <si>
    <t>краткосрочные (оборотные)</t>
  </si>
  <si>
    <t>а) рефинансирование на долгосрочный период;</t>
  </si>
  <si>
    <t>б) устранение нарушения соглашения о долгосрочном финансировании;</t>
  </si>
  <si>
    <t>в) получение от кредитора отсрочки исполнения обязательств на период, оканчивающийся не ранее чем через 12 месяцев после отчетной даты.</t>
  </si>
  <si>
    <t>руб.коп</t>
  </si>
  <si>
    <t>%</t>
  </si>
  <si>
    <t>января</t>
  </si>
  <si>
    <t xml:space="preserve">Денежные средства учреждения </t>
  </si>
  <si>
    <t>Иные расчеты</t>
  </si>
  <si>
    <r>
      <t>Раскрыть информации п</t>
    </r>
    <r>
      <rPr>
        <sz val="10"/>
        <rFont val="Times New Roman"/>
        <family val="1"/>
        <charset val="204"/>
      </rPr>
      <t>о долговым обязательствам, классифицированным в бухгалтерской (финансовой) отчетности как краткосрочные, субъектом учета раскрывается информация о произошедших в период между отчетной датой и датой утверждения бухгалтерской (финансовой) отчетности следующих событиях:</t>
    </r>
  </si>
  <si>
    <t>Права пользования активами</t>
  </si>
  <si>
    <t>Х</t>
  </si>
  <si>
    <t>Приложение № 16
к особенностям составления и представления годовой отчетности за 2021 год</t>
  </si>
  <si>
    <t>2022 г</t>
  </si>
  <si>
    <t>консолидированная</t>
  </si>
  <si>
    <t>За предыдущий период аналогичный отчётному 
на 01.01.2021 г.</t>
  </si>
  <si>
    <t>За отчётный период
на 01.01.2022 г.</t>
  </si>
  <si>
    <t>МУ "ЦФКиС "Юность"</t>
  </si>
  <si>
    <t>Администрация городского поселения Лянтор (МУ "ЦФКиС "Юность")</t>
  </si>
  <si>
    <t xml:space="preserve">Доходы будущих периодов </t>
  </si>
  <si>
    <t xml:space="preserve">Снижение показателя за счет уменьшения субсидии на иные цели, уменьшение расходов на укрепление материально-технической базы учреждений </t>
  </si>
  <si>
    <t>5 - субсидии на иные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</si>
</sst>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1">
    <xf numFmtId="0" fontId="0" fillId="0" borderId="0" xfId="0"/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top" wrapText="1"/>
    </xf>
    <xf numFmtId="0" fontId="11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/>
    <xf numFmtId="0" fontId="10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shrinkToFit="1"/>
    </xf>
    <xf numFmtId="16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0" fontId="7" fillId="0" borderId="0" xfId="0" applyNumberFormat="1" applyFont="1" applyAlignment="1">
      <alignment wrapText="1"/>
    </xf>
    <xf numFmtId="4" fontId="1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" fontId="13" fillId="0" borderId="7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shrinkToFit="1"/>
    </xf>
    <xf numFmtId="164" fontId="10" fillId="0" borderId="1" xfId="0" applyNumberFormat="1" applyFont="1" applyFill="1" applyBorder="1" applyAlignment="1">
      <alignment shrinkToFit="1"/>
    </xf>
    <xf numFmtId="164" fontId="7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4" fontId="16" fillId="3" borderId="1" xfId="1" applyNumberFormat="1" applyFont="1" applyFill="1" applyBorder="1" applyAlignment="1">
      <alignment horizontal="right"/>
    </xf>
    <xf numFmtId="4" fontId="7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left"/>
    </xf>
  </cellXfs>
  <cellStyles count="2">
    <cellStyle name="Обычный" xfId="0" builtinId="0"/>
    <cellStyle name="Обычный_Юност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8" workbookViewId="0">
      <selection activeCell="D27" sqref="D27:J27"/>
    </sheetView>
  </sheetViews>
  <sheetFormatPr defaultColWidth="9.140625" defaultRowHeight="15" x14ac:dyDescent="0.25"/>
  <cols>
    <col min="1" max="1" width="5.5703125" style="2" bestFit="1" customWidth="1"/>
    <col min="2" max="2" width="20.7109375" style="1" customWidth="1"/>
    <col min="3" max="6" width="13" style="1" customWidth="1"/>
    <col min="7" max="8" width="11.28515625" style="1" customWidth="1"/>
    <col min="9" max="9" width="11.7109375" style="1" customWidth="1"/>
    <col min="10" max="10" width="11.28515625" style="1" customWidth="1"/>
    <col min="11" max="11" width="19.85546875" style="1" customWidth="1"/>
    <col min="12" max="16384" width="9.140625" style="1"/>
  </cols>
  <sheetData>
    <row r="1" spans="1:11" ht="24.75" customHeight="1" x14ac:dyDescent="0.25">
      <c r="A1" s="56" t="s">
        <v>47</v>
      </c>
      <c r="B1" s="56"/>
      <c r="G1" s="57" t="s">
        <v>42</v>
      </c>
      <c r="H1" s="57"/>
      <c r="I1" s="57"/>
      <c r="J1" s="57"/>
      <c r="K1" s="57"/>
    </row>
    <row r="3" spans="1:11" ht="18.75" x14ac:dyDescent="0.25"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25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D6" s="4" t="s">
        <v>17</v>
      </c>
      <c r="E6" s="5" t="s">
        <v>36</v>
      </c>
      <c r="F6" s="7" t="s">
        <v>43</v>
      </c>
      <c r="H6" s="7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12" t="s">
        <v>18</v>
      </c>
      <c r="C8" s="60" t="s">
        <v>48</v>
      </c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13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12" t="s">
        <v>19</v>
      </c>
      <c r="C10" s="47" t="s">
        <v>44</v>
      </c>
      <c r="D10" s="47"/>
      <c r="E10" s="47"/>
      <c r="F10" s="47"/>
      <c r="G10" s="5"/>
      <c r="H10" s="5"/>
      <c r="I10" s="5"/>
      <c r="J10" s="5"/>
      <c r="K10" s="5"/>
    </row>
    <row r="11" spans="1:11" x14ac:dyDescent="0.25">
      <c r="A11" s="13"/>
      <c r="C11" s="46" t="s">
        <v>20</v>
      </c>
      <c r="D11" s="46"/>
      <c r="E11" s="46"/>
      <c r="F11" s="46"/>
      <c r="G11" s="46"/>
      <c r="H11" s="29"/>
      <c r="I11" s="3"/>
      <c r="J11" s="3"/>
      <c r="K11" s="3"/>
    </row>
    <row r="12" spans="1:11" ht="15.75" x14ac:dyDescent="0.25">
      <c r="A12" s="12" t="s">
        <v>21</v>
      </c>
      <c r="C12" s="6" t="s">
        <v>22</v>
      </c>
      <c r="D12" s="6"/>
      <c r="E12" s="3"/>
      <c r="F12" s="3"/>
      <c r="G12" s="3"/>
      <c r="H12" s="3"/>
      <c r="I12" s="3"/>
      <c r="J12" s="3"/>
      <c r="K12" s="3"/>
    </row>
    <row r="13" spans="1:11" x14ac:dyDescent="0.25">
      <c r="A13" s="14" t="s">
        <v>23</v>
      </c>
      <c r="C13" s="47" t="s">
        <v>51</v>
      </c>
      <c r="D13" s="47"/>
      <c r="E13" s="47"/>
      <c r="F13" s="47"/>
      <c r="G13" s="47"/>
      <c r="H13" s="47"/>
      <c r="I13" s="5"/>
      <c r="J13" s="5"/>
      <c r="K13" s="5"/>
    </row>
    <row r="14" spans="1:11" ht="21.75" customHeight="1" x14ac:dyDescent="0.25">
      <c r="A14" s="3"/>
      <c r="C14" s="48" t="s">
        <v>24</v>
      </c>
      <c r="D14" s="48"/>
      <c r="E14" s="48"/>
      <c r="F14" s="48"/>
      <c r="G14" s="48"/>
      <c r="H14" s="48"/>
      <c r="I14" s="48"/>
      <c r="J14" s="48"/>
      <c r="K14" s="48"/>
    </row>
    <row r="16" spans="1:11" s="11" customFormat="1" ht="38.25" customHeight="1" x14ac:dyDescent="0.25">
      <c r="A16" s="49" t="s">
        <v>1</v>
      </c>
      <c r="B16" s="50" t="s">
        <v>0</v>
      </c>
      <c r="C16" s="51" t="s">
        <v>46</v>
      </c>
      <c r="D16" s="51"/>
      <c r="E16" s="51" t="s">
        <v>45</v>
      </c>
      <c r="F16" s="51"/>
      <c r="G16" s="52" t="s">
        <v>27</v>
      </c>
      <c r="H16" s="53"/>
      <c r="I16" s="52" t="s">
        <v>28</v>
      </c>
      <c r="J16" s="53"/>
      <c r="K16" s="54" t="s">
        <v>15</v>
      </c>
    </row>
    <row r="17" spans="1:11" s="11" customFormat="1" ht="31.5" customHeight="1" x14ac:dyDescent="0.25">
      <c r="A17" s="49"/>
      <c r="B17" s="50"/>
      <c r="C17" s="10" t="s">
        <v>29</v>
      </c>
      <c r="D17" s="10" t="s">
        <v>30</v>
      </c>
      <c r="E17" s="10" t="s">
        <v>29</v>
      </c>
      <c r="F17" s="10" t="s">
        <v>30</v>
      </c>
      <c r="G17" s="30" t="s">
        <v>34</v>
      </c>
      <c r="H17" s="31" t="s">
        <v>35</v>
      </c>
      <c r="I17" s="30" t="s">
        <v>34</v>
      </c>
      <c r="J17" s="31" t="s">
        <v>35</v>
      </c>
      <c r="K17" s="55"/>
    </row>
    <row r="18" spans="1:11" s="20" customFormat="1" ht="12.75" x14ac:dyDescent="0.2">
      <c r="A18" s="15"/>
      <c r="B18" s="16" t="s">
        <v>14</v>
      </c>
      <c r="C18" s="17">
        <f>SUM(C19:C24)</f>
        <v>0</v>
      </c>
      <c r="D18" s="17">
        <f>SUM(D19:D24)</f>
        <v>0</v>
      </c>
      <c r="E18" s="17">
        <f>SUM(E19:E24)</f>
        <v>0</v>
      </c>
      <c r="F18" s="33">
        <f>F22</f>
        <v>0</v>
      </c>
      <c r="G18" s="17">
        <f t="shared" ref="G18:G34" si="0">C18-E18</f>
        <v>0</v>
      </c>
      <c r="H18" s="18">
        <v>0</v>
      </c>
      <c r="I18" s="17">
        <f t="shared" ref="I18:I33" si="1">D18-F18</f>
        <v>0</v>
      </c>
      <c r="J18" s="18">
        <v>0</v>
      </c>
      <c r="K18" s="19" t="s">
        <v>41</v>
      </c>
    </row>
    <row r="19" spans="1:11" s="24" customFormat="1" ht="38.25" x14ac:dyDescent="0.2">
      <c r="A19" s="21">
        <f>A18+1</f>
        <v>1</v>
      </c>
      <c r="B19" s="22" t="s">
        <v>4</v>
      </c>
      <c r="C19" s="32">
        <v>0</v>
      </c>
      <c r="D19" s="32">
        <v>0</v>
      </c>
      <c r="E19" s="32">
        <v>0</v>
      </c>
      <c r="F19" s="32">
        <v>0</v>
      </c>
      <c r="G19" s="32">
        <f>C19-E19</f>
        <v>0</v>
      </c>
      <c r="H19" s="34">
        <v>0</v>
      </c>
      <c r="I19" s="32">
        <f t="shared" si="1"/>
        <v>0</v>
      </c>
      <c r="J19" s="34">
        <v>0</v>
      </c>
      <c r="K19" s="38"/>
    </row>
    <row r="20" spans="1:11" s="24" customFormat="1" ht="38.25" x14ac:dyDescent="0.2">
      <c r="A20" s="21">
        <f t="shared" ref="A20:A33" si="2">A19+1</f>
        <v>2</v>
      </c>
      <c r="B20" s="22" t="s">
        <v>5</v>
      </c>
      <c r="C20" s="32">
        <v>0</v>
      </c>
      <c r="D20" s="32">
        <v>0</v>
      </c>
      <c r="E20" s="32">
        <v>0</v>
      </c>
      <c r="F20" s="32">
        <v>0</v>
      </c>
      <c r="G20" s="32">
        <f>C20-E20</f>
        <v>0</v>
      </c>
      <c r="H20" s="34">
        <v>0</v>
      </c>
      <c r="I20" s="32">
        <f t="shared" si="1"/>
        <v>0</v>
      </c>
      <c r="J20" s="34">
        <v>0</v>
      </c>
      <c r="K20" s="38"/>
    </row>
    <row r="21" spans="1:11" s="24" customFormat="1" ht="38.25" x14ac:dyDescent="0.2">
      <c r="A21" s="21">
        <f t="shared" si="2"/>
        <v>3</v>
      </c>
      <c r="B21" s="22" t="s">
        <v>6</v>
      </c>
      <c r="C21" s="32">
        <v>0</v>
      </c>
      <c r="D21" s="32">
        <v>0</v>
      </c>
      <c r="E21" s="32">
        <v>0</v>
      </c>
      <c r="F21" s="32">
        <v>0</v>
      </c>
      <c r="G21" s="32">
        <f>C21-E21</f>
        <v>0</v>
      </c>
      <c r="H21" s="34">
        <v>0</v>
      </c>
      <c r="I21" s="32">
        <f t="shared" si="1"/>
        <v>0</v>
      </c>
      <c r="J21" s="34">
        <v>0</v>
      </c>
      <c r="K21" s="34"/>
    </row>
    <row r="22" spans="1:11" s="24" customFormat="1" ht="25.5" x14ac:dyDescent="0.2">
      <c r="A22" s="21">
        <f t="shared" si="2"/>
        <v>4</v>
      </c>
      <c r="B22" s="22" t="s">
        <v>7</v>
      </c>
      <c r="C22" s="32">
        <v>0</v>
      </c>
      <c r="D22" s="32">
        <v>0</v>
      </c>
      <c r="E22" s="32">
        <v>0</v>
      </c>
      <c r="F22" s="32">
        <v>0</v>
      </c>
      <c r="G22" s="32">
        <f t="shared" si="0"/>
        <v>0</v>
      </c>
      <c r="H22" s="34">
        <v>0</v>
      </c>
      <c r="I22" s="32">
        <f t="shared" si="1"/>
        <v>0</v>
      </c>
      <c r="J22" s="34">
        <v>0</v>
      </c>
      <c r="K22" s="38"/>
    </row>
    <row r="23" spans="1:11" s="24" customFormat="1" ht="25.5" x14ac:dyDescent="0.2">
      <c r="A23" s="21">
        <f t="shared" si="2"/>
        <v>5</v>
      </c>
      <c r="B23" s="22" t="s">
        <v>40</v>
      </c>
      <c r="C23" s="32">
        <v>0</v>
      </c>
      <c r="D23" s="32">
        <v>0</v>
      </c>
      <c r="E23" s="32">
        <v>0</v>
      </c>
      <c r="F23" s="32">
        <v>0</v>
      </c>
      <c r="G23" s="32">
        <f t="shared" si="0"/>
        <v>0</v>
      </c>
      <c r="H23" s="34">
        <v>0</v>
      </c>
      <c r="I23" s="32">
        <f t="shared" si="1"/>
        <v>0</v>
      </c>
      <c r="J23" s="34">
        <v>0</v>
      </c>
      <c r="K23" s="34"/>
    </row>
    <row r="24" spans="1:11" s="24" customFormat="1" ht="25.5" x14ac:dyDescent="0.2">
      <c r="A24" s="21">
        <f t="shared" si="2"/>
        <v>6</v>
      </c>
      <c r="B24" s="22" t="s">
        <v>8</v>
      </c>
      <c r="C24" s="32">
        <v>0</v>
      </c>
      <c r="D24" s="32">
        <v>0</v>
      </c>
      <c r="E24" s="32">
        <v>0</v>
      </c>
      <c r="F24" s="32">
        <v>0</v>
      </c>
      <c r="G24" s="32">
        <f t="shared" si="0"/>
        <v>0</v>
      </c>
      <c r="H24" s="34">
        <v>0</v>
      </c>
      <c r="I24" s="32">
        <f t="shared" si="1"/>
        <v>0</v>
      </c>
      <c r="J24" s="34">
        <v>0</v>
      </c>
      <c r="K24" s="34"/>
    </row>
    <row r="25" spans="1:11" s="20" customFormat="1" ht="25.5" x14ac:dyDescent="0.2">
      <c r="A25" s="15"/>
      <c r="B25" s="16" t="s">
        <v>2</v>
      </c>
      <c r="C25" s="33">
        <v>0</v>
      </c>
      <c r="D25" s="33">
        <f t="shared" ref="D25:F25" si="3">SUM(D26:D28)</f>
        <v>345355.92</v>
      </c>
      <c r="E25" s="33">
        <f t="shared" si="3"/>
        <v>0</v>
      </c>
      <c r="F25" s="33">
        <f t="shared" si="3"/>
        <v>890841.76</v>
      </c>
      <c r="G25" s="33">
        <f t="shared" si="0"/>
        <v>0</v>
      </c>
      <c r="H25" s="35">
        <v>0</v>
      </c>
      <c r="I25" s="33">
        <f t="shared" si="1"/>
        <v>-545485.84000000008</v>
      </c>
      <c r="J25" s="35">
        <f t="shared" ref="J25:J29" si="4">I25/F25*100</f>
        <v>-61.23263013624328</v>
      </c>
      <c r="K25" s="36" t="s">
        <v>41</v>
      </c>
    </row>
    <row r="26" spans="1:11" s="24" customFormat="1" ht="42.6" customHeight="1" x14ac:dyDescent="0.2">
      <c r="A26" s="21">
        <f t="shared" si="2"/>
        <v>1</v>
      </c>
      <c r="B26" s="22" t="s">
        <v>37</v>
      </c>
      <c r="C26" s="32">
        <v>0</v>
      </c>
      <c r="D26" s="32">
        <v>0</v>
      </c>
      <c r="E26" s="32">
        <v>0</v>
      </c>
      <c r="F26" s="32">
        <v>0</v>
      </c>
      <c r="G26" s="32">
        <f t="shared" si="0"/>
        <v>0</v>
      </c>
      <c r="H26" s="34">
        <v>0</v>
      </c>
      <c r="I26" s="32">
        <f t="shared" si="1"/>
        <v>0</v>
      </c>
      <c r="J26" s="34">
        <v>0</v>
      </c>
      <c r="K26" s="34"/>
    </row>
    <row r="27" spans="1:11" s="24" customFormat="1" ht="150" x14ac:dyDescent="0.25">
      <c r="A27" s="21">
        <f t="shared" si="2"/>
        <v>2</v>
      </c>
      <c r="B27" s="22" t="s">
        <v>10</v>
      </c>
      <c r="C27" s="32">
        <v>0</v>
      </c>
      <c r="D27" s="41">
        <v>345355.92</v>
      </c>
      <c r="E27" s="32">
        <v>0</v>
      </c>
      <c r="F27" s="41">
        <v>890841.76</v>
      </c>
      <c r="G27" s="32">
        <f t="shared" si="0"/>
        <v>0</v>
      </c>
      <c r="H27" s="34">
        <v>0</v>
      </c>
      <c r="I27" s="32">
        <f t="shared" si="1"/>
        <v>-545485.84000000008</v>
      </c>
      <c r="J27" s="34">
        <f t="shared" si="4"/>
        <v>-61.23263013624328</v>
      </c>
      <c r="K27" s="40" t="s">
        <v>50</v>
      </c>
    </row>
    <row r="28" spans="1:11" s="24" customFormat="1" ht="38.25" x14ac:dyDescent="0.2">
      <c r="A28" s="21">
        <f t="shared" si="2"/>
        <v>3</v>
      </c>
      <c r="B28" s="22" t="s">
        <v>11</v>
      </c>
      <c r="C28" s="32">
        <v>0</v>
      </c>
      <c r="D28" s="32">
        <v>0</v>
      </c>
      <c r="E28" s="32">
        <v>0</v>
      </c>
      <c r="F28" s="32">
        <v>0</v>
      </c>
      <c r="G28" s="32">
        <f t="shared" si="0"/>
        <v>0</v>
      </c>
      <c r="H28" s="34">
        <v>0</v>
      </c>
      <c r="I28" s="32">
        <f t="shared" si="1"/>
        <v>0</v>
      </c>
      <c r="J28" s="34">
        <v>0</v>
      </c>
      <c r="K28" s="38"/>
    </row>
    <row r="29" spans="1:11" s="20" customFormat="1" ht="12.75" x14ac:dyDescent="0.2">
      <c r="A29" s="15"/>
      <c r="B29" s="16" t="s">
        <v>3</v>
      </c>
      <c r="C29" s="33">
        <f>SUM(C30:C33)</f>
        <v>0</v>
      </c>
      <c r="D29" s="33">
        <v>345355.92</v>
      </c>
      <c r="E29" s="33">
        <f t="shared" ref="E29" si="5">SUM(E30:E33)</f>
        <v>0</v>
      </c>
      <c r="F29" s="33">
        <v>890841.76</v>
      </c>
      <c r="G29" s="33">
        <f t="shared" si="0"/>
        <v>0</v>
      </c>
      <c r="H29" s="35">
        <v>0</v>
      </c>
      <c r="I29" s="33">
        <f>D29-F29</f>
        <v>-545485.84000000008</v>
      </c>
      <c r="J29" s="35">
        <f t="shared" si="4"/>
        <v>-61.23263013624328</v>
      </c>
      <c r="K29" s="36" t="s">
        <v>41</v>
      </c>
    </row>
    <row r="30" spans="1:11" s="24" customFormat="1" ht="55.5" customHeight="1" x14ac:dyDescent="0.2">
      <c r="A30" s="21">
        <f t="shared" si="2"/>
        <v>1</v>
      </c>
      <c r="B30" s="22" t="s">
        <v>9</v>
      </c>
      <c r="C30" s="32">
        <v>0</v>
      </c>
      <c r="D30" s="32">
        <v>0</v>
      </c>
      <c r="E30" s="32">
        <v>0</v>
      </c>
      <c r="F30" s="32">
        <v>0</v>
      </c>
      <c r="G30" s="32">
        <f t="shared" si="0"/>
        <v>0</v>
      </c>
      <c r="H30" s="34">
        <v>0</v>
      </c>
      <c r="I30" s="32">
        <f>D30-F30</f>
        <v>0</v>
      </c>
      <c r="J30" s="34">
        <v>0</v>
      </c>
      <c r="K30" s="37"/>
    </row>
    <row r="31" spans="1:11" s="24" customFormat="1" ht="25.5" x14ac:dyDescent="0.2">
      <c r="A31" s="21">
        <f t="shared" si="2"/>
        <v>2</v>
      </c>
      <c r="B31" s="22" t="s">
        <v>12</v>
      </c>
      <c r="C31" s="32">
        <v>0</v>
      </c>
      <c r="D31" s="32">
        <v>0</v>
      </c>
      <c r="E31" s="32">
        <v>0</v>
      </c>
      <c r="F31" s="32">
        <v>0</v>
      </c>
      <c r="G31" s="32">
        <f t="shared" si="0"/>
        <v>0</v>
      </c>
      <c r="H31" s="34">
        <v>0</v>
      </c>
      <c r="I31" s="32">
        <f>D31-F31</f>
        <v>0</v>
      </c>
      <c r="J31" s="34">
        <v>0</v>
      </c>
      <c r="K31" s="34"/>
    </row>
    <row r="32" spans="1:11" s="24" customFormat="1" ht="12.75" x14ac:dyDescent="0.2">
      <c r="A32" s="21">
        <f t="shared" si="2"/>
        <v>3</v>
      </c>
      <c r="B32" s="22" t="s">
        <v>38</v>
      </c>
      <c r="C32" s="32">
        <v>0</v>
      </c>
      <c r="D32" s="32">
        <v>0</v>
      </c>
      <c r="E32" s="32">
        <v>0</v>
      </c>
      <c r="F32" s="32">
        <v>0</v>
      </c>
      <c r="G32" s="32">
        <f t="shared" si="0"/>
        <v>0</v>
      </c>
      <c r="H32" s="34">
        <v>0</v>
      </c>
      <c r="I32" s="32">
        <f t="shared" si="1"/>
        <v>0</v>
      </c>
      <c r="J32" s="34">
        <v>0</v>
      </c>
      <c r="K32" s="34"/>
    </row>
    <row r="33" spans="1:11" s="24" customFormat="1" ht="38.25" x14ac:dyDescent="0.2">
      <c r="A33" s="21">
        <f t="shared" si="2"/>
        <v>4</v>
      </c>
      <c r="B33" s="22" t="s">
        <v>13</v>
      </c>
      <c r="C33" s="32">
        <v>0</v>
      </c>
      <c r="D33" s="32">
        <v>0</v>
      </c>
      <c r="E33" s="32">
        <v>0</v>
      </c>
      <c r="F33" s="32">
        <v>0</v>
      </c>
      <c r="G33" s="32">
        <f t="shared" si="0"/>
        <v>0</v>
      </c>
      <c r="H33" s="34">
        <v>0</v>
      </c>
      <c r="I33" s="32">
        <f t="shared" si="1"/>
        <v>0</v>
      </c>
      <c r="J33" s="34">
        <v>0</v>
      </c>
      <c r="K33" s="34"/>
    </row>
    <row r="34" spans="1:11" s="24" customFormat="1" ht="150" x14ac:dyDescent="0.25">
      <c r="A34" s="21">
        <v>5</v>
      </c>
      <c r="B34" s="39" t="s">
        <v>49</v>
      </c>
      <c r="C34" s="23">
        <v>0</v>
      </c>
      <c r="D34" s="41">
        <v>345355.92</v>
      </c>
      <c r="E34" s="32">
        <v>0</v>
      </c>
      <c r="F34" s="41">
        <v>890841.76</v>
      </c>
      <c r="G34" s="23">
        <f t="shared" si="0"/>
        <v>0</v>
      </c>
      <c r="H34" s="23">
        <v>0</v>
      </c>
      <c r="I34" s="32">
        <f t="shared" ref="I34" si="6">D34-F34</f>
        <v>-545485.84000000008</v>
      </c>
      <c r="J34" s="34">
        <f t="shared" ref="J34" si="7">I34/F34*100</f>
        <v>-61.23263013624328</v>
      </c>
      <c r="K34" s="40" t="s">
        <v>50</v>
      </c>
    </row>
    <row r="35" spans="1:11" s="24" customFormat="1" ht="12.75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s="24" customFormat="1" ht="12.75" x14ac:dyDescent="0.2">
      <c r="A36" s="27"/>
      <c r="B36" s="42" t="s">
        <v>16</v>
      </c>
      <c r="C36" s="42"/>
      <c r="D36" s="42"/>
      <c r="E36" s="42"/>
      <c r="F36" s="42"/>
      <c r="G36" s="42"/>
      <c r="H36" s="42"/>
      <c r="I36" s="42"/>
      <c r="J36" s="42"/>
      <c r="K36" s="42"/>
    </row>
    <row r="37" spans="1:11" s="24" customFormat="1" ht="12.75" x14ac:dyDescent="0.2">
      <c r="A37" s="27"/>
    </row>
    <row r="38" spans="1:11" s="24" customFormat="1" ht="30.75" customHeight="1" x14ac:dyDescent="0.2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s="24" customFormat="1" ht="12.75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1" s="24" customFormat="1" ht="12.75" x14ac:dyDescent="0.2">
      <c r="A40" s="44" t="s">
        <v>32</v>
      </c>
      <c r="B40" s="44"/>
      <c r="C40" s="44"/>
      <c r="D40" s="44"/>
      <c r="E40" s="44"/>
      <c r="F40" s="44"/>
      <c r="G40" s="44"/>
      <c r="H40" s="28"/>
      <c r="I40" s="28"/>
      <c r="J40" s="28"/>
      <c r="K40" s="28"/>
    </row>
    <row r="41" spans="1:11" s="8" customFormat="1" ht="12.75" x14ac:dyDescent="0.25">
      <c r="A41" s="45" t="s">
        <v>33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</sheetData>
  <mergeCells count="21">
    <mergeCell ref="C10:F10"/>
    <mergeCell ref="A1:B1"/>
    <mergeCell ref="G1:K1"/>
    <mergeCell ref="B3:K3"/>
    <mergeCell ref="A4:K4"/>
    <mergeCell ref="C8:K8"/>
    <mergeCell ref="C11:G11"/>
    <mergeCell ref="C13:H13"/>
    <mergeCell ref="C14:K14"/>
    <mergeCell ref="A16:A17"/>
    <mergeCell ref="B16:B17"/>
    <mergeCell ref="C16:D16"/>
    <mergeCell ref="E16:F16"/>
    <mergeCell ref="G16:H16"/>
    <mergeCell ref="I16:J16"/>
    <mergeCell ref="K16:K17"/>
    <mergeCell ref="B36:K36"/>
    <mergeCell ref="A38:K38"/>
    <mergeCell ref="A39:K39"/>
    <mergeCell ref="A40:G40"/>
    <mergeCell ref="A41:K4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2022-02-24T07:22:00Z</dcterms:modified>
</cp:coreProperties>
</file>