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835"/>
  </bookViews>
  <sheets>
    <sheet name="Юность" sheetId="10" r:id="rId1"/>
  </sheets>
  <definedNames>
    <definedName name="_xlnm.Print_Area" localSheetId="0">Юность!$A$1:$G$41</definedName>
  </definedNames>
  <calcPr calcId="152511"/>
</workbook>
</file>

<file path=xl/calcChain.xml><?xml version="1.0" encoding="utf-8"?>
<calcChain xmlns="http://schemas.openxmlformats.org/spreadsheetml/2006/main">
  <c r="F36" i="10"/>
  <c r="D39" l="1"/>
  <c r="C39"/>
  <c r="E37" l="1"/>
  <c r="E36"/>
  <c r="E35"/>
  <c r="E34"/>
  <c r="E33"/>
  <c r="E32"/>
  <c r="E31"/>
  <c r="A31"/>
  <c r="A32" s="1"/>
  <c r="A33" s="1"/>
  <c r="A34" s="1"/>
  <c r="A35" s="1"/>
  <c r="A36" s="1"/>
  <c r="A37" s="1"/>
  <c r="D30"/>
  <c r="C30"/>
  <c r="E29"/>
  <c r="F28"/>
  <c r="E28"/>
  <c r="E27"/>
  <c r="A27"/>
  <c r="A28" s="1"/>
  <c r="A29" s="1"/>
  <c r="D26"/>
  <c r="C26"/>
  <c r="E25"/>
  <c r="E24"/>
  <c r="E23"/>
  <c r="E22"/>
  <c r="E21"/>
  <c r="E20"/>
  <c r="E19"/>
  <c r="A19"/>
  <c r="A20" s="1"/>
  <c r="A21" s="1"/>
  <c r="A22" s="1"/>
  <c r="A23" s="1"/>
  <c r="A24" s="1"/>
  <c r="A25" s="1"/>
  <c r="D18"/>
  <c r="C18"/>
  <c r="C38" l="1"/>
  <c r="D38"/>
  <c r="F26"/>
  <c r="E18"/>
  <c r="E30"/>
  <c r="E26"/>
  <c r="F30"/>
  <c r="E39"/>
  <c r="E38" l="1"/>
</calcChain>
</file>

<file path=xl/sharedStrings.xml><?xml version="1.0" encoding="utf-8"?>
<sst xmlns="http://schemas.openxmlformats.org/spreadsheetml/2006/main" count="55" uniqueCount="50">
  <si>
    <t>Наименование показателя отчётности</t>
  </si>
  <si>
    <t>№п/п</t>
  </si>
  <si>
    <t>Финансовые активы, всего</t>
  </si>
  <si>
    <t>Обязательства, всего</t>
  </si>
  <si>
    <t>Основные средства (остаточная  стоимость), всего</t>
  </si>
  <si>
    <t>Нематериальные активы (остаточная стоимость),всего</t>
  </si>
  <si>
    <t>Непроизведённые активы (осточная стоимость), всего</t>
  </si>
  <si>
    <t>Материальные запасы, всего</t>
  </si>
  <si>
    <t>Вложения в нефинансовые активы</t>
  </si>
  <si>
    <t>Дебиторская задолженность по доходам</t>
  </si>
  <si>
    <t>Дебиторская задолженность по выплатам</t>
  </si>
  <si>
    <t>Расчёты по платежам в бюджет</t>
  </si>
  <si>
    <t>Кредиторская задолженность по доходам</t>
  </si>
  <si>
    <t xml:space="preserve">Доходы будущих периодов </t>
  </si>
  <si>
    <t>Резервы предстоящих расходов</t>
  </si>
  <si>
    <t>Чистые активы (активы-обязательства)</t>
  </si>
  <si>
    <t>Нефинансовые активы</t>
  </si>
  <si>
    <t>Расходы будущих периодов</t>
  </si>
  <si>
    <t>Результат сопоставления отчётных данных (пояснения) *</t>
  </si>
  <si>
    <t>* Кратко описать результат сравнения - рост/снижение показателя и что повлияло на это.</t>
  </si>
  <si>
    <t>Результат деятельности учреждения</t>
  </si>
  <si>
    <t>Изменение, руб.коп</t>
  </si>
  <si>
    <t>на 01</t>
  </si>
  <si>
    <t>МО, ГРБС, ПБС :</t>
  </si>
  <si>
    <t>степень обобщения отчетности:</t>
  </si>
  <si>
    <t>(индивидуальная или консолидированная)</t>
  </si>
  <si>
    <t>Единица измерения:</t>
  </si>
  <si>
    <t>руб.коп.</t>
  </si>
  <si>
    <t>Вид финансового обеспечения</t>
  </si>
  <si>
    <t>(2 - приносящая доход деятельность (собственные доходы учреждения); 4 - субсидии на выполнение государственного (муниципального) задания; 5 - субсидии на иные цели)</t>
  </si>
  <si>
    <t>Пояснение к бухгалтерскому балансу (ф. 0503730)</t>
  </si>
  <si>
    <t>Изменение, %</t>
  </si>
  <si>
    <t>Информация об активах и обязательствах в сравнении с предыдущим отчётным периодом</t>
  </si>
  <si>
    <t xml:space="preserve">Денежные средства учреждения </t>
  </si>
  <si>
    <t>Финансовый результат</t>
  </si>
  <si>
    <t>Иные расчеты</t>
  </si>
  <si>
    <t>Права пользования активами</t>
  </si>
  <si>
    <t>Расчеты с учредителем</t>
  </si>
  <si>
    <t>Х</t>
  </si>
  <si>
    <t>Приложение № 15
к особенностям составления и представления годовой отчетности за 2021 год</t>
  </si>
  <si>
    <t>За отчётный период
на 01.01.2022 г.</t>
  </si>
  <si>
    <t>За предыдущий период аналогичный отчётному 
на 01.01.2021 г.</t>
  </si>
  <si>
    <t>января</t>
  </si>
  <si>
    <t>2022 г</t>
  </si>
  <si>
    <t>консолидированная</t>
  </si>
  <si>
    <t>МУ "ЦФКиС "Юность"</t>
  </si>
  <si>
    <t>Кредиторская задолженность по выплатам</t>
  </si>
  <si>
    <t>Администрация городского поселения Лянтор (МУ "ЦФКиС "Юность")</t>
  </si>
  <si>
    <t>5 - субсидии на иные цели</t>
  </si>
  <si>
    <t xml:space="preserve">Снижение показателя за счет уменьшения субсидии на иные цели, уменьшение расходов на укрепление материально-технической базы учреждений 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</si>
</sst>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4" fontId="1" fillId="0" borderId="1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horizontal="right" vertical="top" wrapText="1"/>
    </xf>
    <xf numFmtId="4" fontId="2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0" xfId="0" applyNumberFormat="1" applyFont="1" applyBorder="1" applyAlignment="1">
      <alignment vertical="top" wrapText="1"/>
    </xf>
    <xf numFmtId="0" fontId="4" fillId="0" borderId="0" xfId="0" applyFont="1" applyAlignme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vertical="top"/>
    </xf>
    <xf numFmtId="164" fontId="1" fillId="0" borderId="1" xfId="0" applyNumberFormat="1" applyFont="1" applyBorder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3" fillId="0" borderId="5" xfId="0" applyFont="1" applyBorder="1" applyAlignment="1">
      <alignment horizontal="center"/>
    </xf>
    <xf numFmtId="0" fontId="8" fillId="0" borderId="0" xfId="0" applyFont="1" applyAlignment="1"/>
    <xf numFmtId="0" fontId="3" fillId="0" borderId="4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shrinkToFit="1"/>
    </xf>
    <xf numFmtId="164" fontId="1" fillId="0" borderId="1" xfId="0" applyNumberFormat="1" applyFont="1" applyBorder="1" applyAlignment="1">
      <alignment vertical="top" shrinkToFit="1"/>
    </xf>
    <xf numFmtId="164" fontId="1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 wrapText="1"/>
    </xf>
    <xf numFmtId="4" fontId="1" fillId="2" borderId="0" xfId="0" applyNumberFormat="1" applyFont="1" applyFill="1" applyAlignment="1">
      <alignment vertical="top" wrapText="1"/>
    </xf>
    <xf numFmtId="164" fontId="2" fillId="2" borderId="1" xfId="0" applyNumberFormat="1" applyFont="1" applyFill="1" applyBorder="1" applyAlignment="1">
      <alignment vertical="top" shrinkToFit="1"/>
    </xf>
    <xf numFmtId="164" fontId="1" fillId="2" borderId="1" xfId="0" applyNumberFormat="1" applyFont="1" applyFill="1" applyBorder="1" applyAlignment="1">
      <alignment vertical="top" shrinkToFi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shrinkToFit="1"/>
    </xf>
    <xf numFmtId="4" fontId="8" fillId="3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4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</cellXfs>
  <cellStyles count="2">
    <cellStyle name="Обычный" xfId="0" builtinId="0"/>
    <cellStyle name="Обычный_Юност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view="pageBreakPreview" zoomScale="60" workbookViewId="0">
      <selection activeCell="G36" sqref="G36"/>
    </sheetView>
  </sheetViews>
  <sheetFormatPr defaultColWidth="9.140625" defaultRowHeight="15"/>
  <cols>
    <col min="1" max="1" width="5.5703125" style="3" bestFit="1" customWidth="1"/>
    <col min="2" max="2" width="32" style="2" customWidth="1"/>
    <col min="3" max="3" width="19" style="2" customWidth="1"/>
    <col min="4" max="4" width="20.28515625" style="2" customWidth="1"/>
    <col min="5" max="5" width="13.28515625" style="2" bestFit="1" customWidth="1"/>
    <col min="6" max="6" width="13.28515625" style="2" customWidth="1"/>
    <col min="7" max="7" width="19.85546875" style="2" customWidth="1"/>
    <col min="8" max="8" width="13.28515625" style="2" bestFit="1" customWidth="1"/>
    <col min="9" max="10" width="13.28515625" style="2" customWidth="1"/>
    <col min="11" max="13" width="14.7109375" style="2" customWidth="1"/>
    <col min="14" max="14" width="13.42578125" style="2" customWidth="1"/>
    <col min="15" max="15" width="16.42578125" style="2" customWidth="1"/>
    <col min="16" max="16384" width="9.140625" style="2"/>
  </cols>
  <sheetData>
    <row r="1" spans="1:15" ht="39.75" customHeight="1">
      <c r="A1" s="42" t="s">
        <v>45</v>
      </c>
      <c r="B1" s="42"/>
      <c r="E1" s="43" t="s">
        <v>39</v>
      </c>
      <c r="F1" s="43"/>
      <c r="G1" s="43"/>
    </row>
    <row r="2" spans="1:15">
      <c r="O2" s="8"/>
    </row>
    <row r="3" spans="1:15" ht="18.75">
      <c r="B3" s="44" t="s">
        <v>30</v>
      </c>
      <c r="C3" s="44"/>
      <c r="D3" s="44"/>
      <c r="E3" s="44"/>
      <c r="F3" s="44"/>
      <c r="G3" s="44"/>
      <c r="O3" s="8"/>
    </row>
    <row r="4" spans="1:15">
      <c r="A4" s="45" t="s">
        <v>32</v>
      </c>
      <c r="B4" s="45"/>
      <c r="C4" s="45"/>
      <c r="D4" s="45"/>
      <c r="E4" s="45"/>
      <c r="F4" s="45"/>
      <c r="G4" s="45"/>
      <c r="H4" s="16"/>
      <c r="I4" s="16"/>
      <c r="J4" s="16"/>
      <c r="K4" s="16"/>
      <c r="L4" s="16"/>
      <c r="M4" s="16"/>
      <c r="N4" s="16"/>
    </row>
    <row r="5" spans="1:15">
      <c r="A5" s="46" t="s">
        <v>20</v>
      </c>
      <c r="B5" s="46"/>
      <c r="C5" s="46"/>
      <c r="D5" s="46"/>
      <c r="E5" s="46"/>
      <c r="F5" s="46"/>
      <c r="G5" s="46"/>
      <c r="H5" s="10"/>
      <c r="I5" s="10"/>
      <c r="J5" s="10"/>
      <c r="K5" s="10"/>
      <c r="L5" s="10"/>
      <c r="M5" s="10"/>
      <c r="N5" s="10"/>
      <c r="O5" s="10"/>
    </row>
    <row r="6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>
      <c r="A7" s="8"/>
      <c r="B7" s="8"/>
      <c r="C7" s="11" t="s">
        <v>22</v>
      </c>
      <c r="D7" s="12" t="s">
        <v>42</v>
      </c>
      <c r="E7" s="15" t="s">
        <v>43</v>
      </c>
      <c r="I7" s="8"/>
      <c r="J7" s="8"/>
      <c r="K7" s="8"/>
      <c r="L7" s="8"/>
      <c r="M7" s="8"/>
      <c r="N7" s="8"/>
      <c r="O7" s="8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5.75">
      <c r="A9" s="13" t="s">
        <v>23</v>
      </c>
      <c r="C9" s="47" t="s">
        <v>47</v>
      </c>
      <c r="D9" s="47"/>
      <c r="E9" s="47"/>
      <c r="F9" s="47"/>
      <c r="G9" s="47"/>
      <c r="H9" s="8"/>
      <c r="I9" s="8"/>
      <c r="J9" s="8"/>
      <c r="K9" s="8"/>
    </row>
    <row r="10" spans="1:15">
      <c r="A10" s="8"/>
      <c r="C10" s="19"/>
      <c r="D10" s="19"/>
      <c r="E10" s="19"/>
      <c r="F10" s="19"/>
      <c r="G10" s="19"/>
      <c r="H10" s="8"/>
      <c r="I10" s="8"/>
      <c r="J10" s="8"/>
      <c r="K10" s="8"/>
    </row>
    <row r="11" spans="1:15" ht="15.75">
      <c r="A11" s="13" t="s">
        <v>24</v>
      </c>
      <c r="C11" s="12" t="s">
        <v>44</v>
      </c>
      <c r="D11" s="12"/>
      <c r="E11" s="12"/>
      <c r="F11" s="12"/>
      <c r="G11" s="12"/>
      <c r="H11" s="8"/>
      <c r="I11" s="8"/>
      <c r="J11" s="8"/>
      <c r="K11" s="8"/>
    </row>
    <row r="12" spans="1:15">
      <c r="A12" s="8"/>
      <c r="C12" s="39" t="s">
        <v>25</v>
      </c>
      <c r="D12" s="39"/>
      <c r="E12" s="39"/>
      <c r="F12" s="8"/>
      <c r="G12" s="8"/>
      <c r="H12" s="8"/>
      <c r="I12" s="8"/>
      <c r="J12" s="8"/>
      <c r="K12" s="8"/>
    </row>
    <row r="13" spans="1:15" ht="15.75">
      <c r="A13" s="13" t="s">
        <v>26</v>
      </c>
      <c r="C13" s="14" t="s">
        <v>27</v>
      </c>
      <c r="D13" s="8"/>
      <c r="E13" s="8"/>
      <c r="F13" s="8"/>
      <c r="G13" s="8"/>
      <c r="H13" s="8"/>
      <c r="I13" s="8"/>
      <c r="J13" s="8"/>
      <c r="K13" s="8"/>
    </row>
    <row r="14" spans="1:15">
      <c r="A14" s="20" t="s">
        <v>28</v>
      </c>
      <c r="C14" s="21" t="s">
        <v>48</v>
      </c>
      <c r="D14" s="12"/>
      <c r="E14" s="12"/>
      <c r="F14" s="12"/>
      <c r="G14" s="12"/>
      <c r="H14" s="8"/>
      <c r="I14" s="8"/>
      <c r="J14" s="8"/>
      <c r="K14" s="8"/>
    </row>
    <row r="15" spans="1:15" ht="21.75" customHeight="1">
      <c r="A15" s="8"/>
      <c r="C15" s="40" t="s">
        <v>29</v>
      </c>
      <c r="D15" s="40"/>
      <c r="E15" s="40"/>
      <c r="F15" s="40"/>
      <c r="G15" s="40"/>
      <c r="H15" s="8"/>
      <c r="I15" s="8"/>
      <c r="J15" s="8"/>
      <c r="K15" s="8"/>
    </row>
    <row r="16" spans="1:15">
      <c r="O16" s="4"/>
    </row>
    <row r="17" spans="1:10" s="18" customFormat="1" ht="55.5" customHeight="1">
      <c r="A17" s="28" t="s">
        <v>1</v>
      </c>
      <c r="B17" s="29" t="s">
        <v>0</v>
      </c>
      <c r="C17" s="30" t="s">
        <v>40</v>
      </c>
      <c r="D17" s="30" t="s">
        <v>41</v>
      </c>
      <c r="E17" s="30" t="s">
        <v>21</v>
      </c>
      <c r="F17" s="30" t="s">
        <v>31</v>
      </c>
      <c r="G17" s="31" t="s">
        <v>18</v>
      </c>
    </row>
    <row r="18" spans="1:10" s="24" customFormat="1" ht="14.25">
      <c r="A18" s="22"/>
      <c r="B18" s="5" t="s">
        <v>16</v>
      </c>
      <c r="C18" s="34">
        <f>SUM(C19:C25)</f>
        <v>0</v>
      </c>
      <c r="D18" s="34">
        <f>SUM(D19:D25)</f>
        <v>0</v>
      </c>
      <c r="E18" s="25">
        <f t="shared" ref="E18:E39" si="0">C18-D18</f>
        <v>0</v>
      </c>
      <c r="F18" s="23"/>
      <c r="G18" s="32" t="s">
        <v>38</v>
      </c>
    </row>
    <row r="19" spans="1:10" ht="30">
      <c r="A19" s="6">
        <f>A18+1</f>
        <v>1</v>
      </c>
      <c r="B19" s="1" t="s">
        <v>4</v>
      </c>
      <c r="C19" s="35"/>
      <c r="D19" s="35"/>
      <c r="E19" s="26">
        <f t="shared" si="0"/>
        <v>0</v>
      </c>
      <c r="F19" s="17"/>
      <c r="G19" s="36"/>
    </row>
    <row r="20" spans="1:10" ht="30">
      <c r="A20" s="6">
        <f t="shared" ref="A20:A37" si="1">A19+1</f>
        <v>2</v>
      </c>
      <c r="B20" s="1" t="s">
        <v>5</v>
      </c>
      <c r="C20" s="35"/>
      <c r="D20" s="35"/>
      <c r="E20" s="26">
        <f t="shared" si="0"/>
        <v>0</v>
      </c>
      <c r="F20" s="17"/>
      <c r="G20" s="17"/>
    </row>
    <row r="21" spans="1:10" ht="30">
      <c r="A21" s="6">
        <f t="shared" si="1"/>
        <v>3</v>
      </c>
      <c r="B21" s="1" t="s">
        <v>6</v>
      </c>
      <c r="C21" s="35"/>
      <c r="D21" s="35"/>
      <c r="E21" s="26">
        <f t="shared" si="0"/>
        <v>0</v>
      </c>
      <c r="F21" s="17"/>
      <c r="G21" s="17"/>
    </row>
    <row r="22" spans="1:10" ht="80.25" customHeight="1">
      <c r="A22" s="6">
        <f t="shared" si="1"/>
        <v>4</v>
      </c>
      <c r="B22" s="1" t="s">
        <v>7</v>
      </c>
      <c r="C22" s="35"/>
      <c r="D22" s="35"/>
      <c r="E22" s="26">
        <f t="shared" si="0"/>
        <v>0</v>
      </c>
      <c r="F22" s="17"/>
      <c r="G22" s="36"/>
    </row>
    <row r="23" spans="1:10">
      <c r="A23" s="6">
        <f t="shared" si="1"/>
        <v>5</v>
      </c>
      <c r="B23" s="1" t="s">
        <v>36</v>
      </c>
      <c r="C23" s="37"/>
      <c r="D23" s="37"/>
      <c r="E23" s="26">
        <f>C23-D23</f>
        <v>0</v>
      </c>
      <c r="F23" s="17">
        <v>0</v>
      </c>
      <c r="G23" s="17"/>
    </row>
    <row r="24" spans="1:10" ht="21" customHeight="1">
      <c r="A24" s="6">
        <f t="shared" si="1"/>
        <v>6</v>
      </c>
      <c r="B24" s="1" t="s">
        <v>8</v>
      </c>
      <c r="C24" s="37"/>
      <c r="D24" s="37"/>
      <c r="E24" s="26">
        <f>C24-D24</f>
        <v>0</v>
      </c>
      <c r="F24" s="17">
        <v>0</v>
      </c>
      <c r="G24" s="17"/>
    </row>
    <row r="25" spans="1:10">
      <c r="A25" s="6">
        <f t="shared" si="1"/>
        <v>7</v>
      </c>
      <c r="B25" s="1" t="s">
        <v>17</v>
      </c>
      <c r="C25" s="37"/>
      <c r="D25" s="37"/>
      <c r="E25" s="26">
        <f t="shared" si="0"/>
        <v>0</v>
      </c>
      <c r="F25" s="17">
        <v>0</v>
      </c>
      <c r="G25" s="17"/>
    </row>
    <row r="26" spans="1:10" s="24" customFormat="1">
      <c r="A26" s="6"/>
      <c r="B26" s="5" t="s">
        <v>2</v>
      </c>
      <c r="C26" s="34">
        <f>SUM(C27:C29)</f>
        <v>345355.92</v>
      </c>
      <c r="D26" s="34">
        <f>SUM(D27:D29)</f>
        <v>890841.76</v>
      </c>
      <c r="E26" s="25">
        <f t="shared" si="0"/>
        <v>-545485.84000000008</v>
      </c>
      <c r="F26" s="23">
        <f t="shared" ref="F26:F36" si="2">C26/D26*100-100</f>
        <v>-61.23263013624328</v>
      </c>
      <c r="G26" s="32" t="s">
        <v>38</v>
      </c>
    </row>
    <row r="27" spans="1:10" ht="64.5" customHeight="1">
      <c r="A27" s="6">
        <f t="shared" si="1"/>
        <v>1</v>
      </c>
      <c r="B27" s="1" t="s">
        <v>33</v>
      </c>
      <c r="C27" s="35"/>
      <c r="D27" s="35"/>
      <c r="E27" s="26">
        <f t="shared" si="0"/>
        <v>0</v>
      </c>
      <c r="F27" s="17"/>
      <c r="G27" s="36"/>
    </row>
    <row r="28" spans="1:10" ht="150">
      <c r="A28" s="6">
        <f t="shared" si="1"/>
        <v>2</v>
      </c>
      <c r="B28" s="1" t="s">
        <v>9</v>
      </c>
      <c r="C28" s="38">
        <v>345355.92</v>
      </c>
      <c r="D28" s="38">
        <v>890841.76</v>
      </c>
      <c r="E28" s="26">
        <f t="shared" si="0"/>
        <v>-545485.84000000008</v>
      </c>
      <c r="F28" s="17">
        <f t="shared" si="2"/>
        <v>-61.23263013624328</v>
      </c>
      <c r="G28" s="36" t="s">
        <v>49</v>
      </c>
    </row>
    <row r="29" spans="1:10" ht="30">
      <c r="A29" s="6">
        <f t="shared" si="1"/>
        <v>3</v>
      </c>
      <c r="B29" s="1" t="s">
        <v>10</v>
      </c>
      <c r="C29" s="35"/>
      <c r="D29" s="35"/>
      <c r="E29" s="26">
        <f t="shared" si="0"/>
        <v>0</v>
      </c>
      <c r="F29" s="17">
        <v>0</v>
      </c>
      <c r="G29" s="36"/>
      <c r="J29" s="33"/>
    </row>
    <row r="30" spans="1:10" s="24" customFormat="1">
      <c r="A30" s="6"/>
      <c r="B30" s="5" t="s">
        <v>3</v>
      </c>
      <c r="C30" s="34">
        <f>C31+C32+C33+C34+C36+C37+C35</f>
        <v>345355.92</v>
      </c>
      <c r="D30" s="34">
        <f>D31+D32+D33+D34+D35+D36+D37</f>
        <v>890841.76</v>
      </c>
      <c r="E30" s="25">
        <f t="shared" si="0"/>
        <v>-545485.84000000008</v>
      </c>
      <c r="F30" s="23">
        <f t="shared" si="2"/>
        <v>-61.23263013624328</v>
      </c>
      <c r="G30" s="32" t="s">
        <v>38</v>
      </c>
    </row>
    <row r="31" spans="1:10" ht="30">
      <c r="A31" s="6">
        <f t="shared" si="1"/>
        <v>1</v>
      </c>
      <c r="B31" s="1" t="s">
        <v>46</v>
      </c>
      <c r="C31" s="35"/>
      <c r="D31" s="35"/>
      <c r="E31" s="26">
        <f t="shared" si="0"/>
        <v>0</v>
      </c>
      <c r="F31" s="17">
        <v>0</v>
      </c>
      <c r="G31" s="36"/>
    </row>
    <row r="32" spans="1:10">
      <c r="A32" s="6">
        <f t="shared" si="1"/>
        <v>2</v>
      </c>
      <c r="B32" s="1" t="s">
        <v>11</v>
      </c>
      <c r="C32" s="35"/>
      <c r="D32" s="35"/>
      <c r="E32" s="26">
        <f t="shared" si="0"/>
        <v>0</v>
      </c>
      <c r="F32" s="17">
        <v>0</v>
      </c>
      <c r="G32" s="27"/>
    </row>
    <row r="33" spans="1:15">
      <c r="A33" s="6">
        <f t="shared" si="1"/>
        <v>3</v>
      </c>
      <c r="B33" s="1" t="s">
        <v>35</v>
      </c>
      <c r="C33" s="35"/>
      <c r="D33" s="35"/>
      <c r="E33" s="26">
        <f t="shared" si="0"/>
        <v>0</v>
      </c>
      <c r="F33" s="17">
        <v>0</v>
      </c>
      <c r="G33" s="17"/>
    </row>
    <row r="34" spans="1:15" ht="30">
      <c r="A34" s="6">
        <f t="shared" si="1"/>
        <v>4</v>
      </c>
      <c r="B34" s="1" t="s">
        <v>12</v>
      </c>
      <c r="C34" s="35"/>
      <c r="D34" s="35"/>
      <c r="E34" s="26">
        <f t="shared" si="0"/>
        <v>0</v>
      </c>
      <c r="F34" s="17">
        <v>0</v>
      </c>
      <c r="G34" s="17"/>
    </row>
    <row r="35" spans="1:15" ht="90" customHeight="1">
      <c r="A35" s="6">
        <f t="shared" si="1"/>
        <v>5</v>
      </c>
      <c r="B35" s="1" t="s">
        <v>37</v>
      </c>
      <c r="C35" s="35"/>
      <c r="D35" s="35"/>
      <c r="E35" s="26">
        <f t="shared" si="0"/>
        <v>0</v>
      </c>
      <c r="F35" s="17">
        <v>0</v>
      </c>
      <c r="G35" s="36"/>
    </row>
    <row r="36" spans="1:15" ht="150">
      <c r="A36" s="6">
        <f t="shared" si="1"/>
        <v>6</v>
      </c>
      <c r="B36" s="1" t="s">
        <v>13</v>
      </c>
      <c r="C36" s="38">
        <v>345355.92</v>
      </c>
      <c r="D36" s="38">
        <v>890841.76</v>
      </c>
      <c r="E36" s="26">
        <f t="shared" si="0"/>
        <v>-545485.84000000008</v>
      </c>
      <c r="F36" s="17">
        <f t="shared" si="2"/>
        <v>-61.23263013624328</v>
      </c>
      <c r="G36" s="36" t="s">
        <v>49</v>
      </c>
    </row>
    <row r="37" spans="1:15">
      <c r="A37" s="6">
        <f t="shared" si="1"/>
        <v>7</v>
      </c>
      <c r="B37" s="1" t="s">
        <v>14</v>
      </c>
      <c r="C37" s="35"/>
      <c r="D37" s="35"/>
      <c r="E37" s="26">
        <f t="shared" si="0"/>
        <v>0</v>
      </c>
      <c r="F37" s="17">
        <v>0</v>
      </c>
      <c r="G37" s="36"/>
    </row>
    <row r="38" spans="1:15" s="24" customFormat="1" ht="14.25">
      <c r="A38" s="22"/>
      <c r="B38" s="5" t="s">
        <v>34</v>
      </c>
      <c r="C38" s="34">
        <f>C18+C26-C30</f>
        <v>0</v>
      </c>
      <c r="D38" s="34">
        <f>D18+D26-D30</f>
        <v>0</v>
      </c>
      <c r="E38" s="25">
        <f t="shared" si="0"/>
        <v>0</v>
      </c>
      <c r="F38" s="23">
        <v>0</v>
      </c>
      <c r="G38" s="32" t="s">
        <v>38</v>
      </c>
    </row>
    <row r="39" spans="1:15" s="24" customFormat="1" ht="28.5">
      <c r="A39" s="22"/>
      <c r="B39" s="5" t="s">
        <v>15</v>
      </c>
      <c r="C39" s="34">
        <f>C19+C20+C21+C22+C24+C28+C29-C31-C34-C32-C36</f>
        <v>0</v>
      </c>
      <c r="D39" s="34">
        <f>D19+D20+D21+D22+D24+D28+D29-D31-D34-D32-D36</f>
        <v>0</v>
      </c>
      <c r="E39" s="25">
        <f t="shared" si="0"/>
        <v>0</v>
      </c>
      <c r="F39" s="23">
        <v>0</v>
      </c>
      <c r="G39" s="32" t="s">
        <v>38</v>
      </c>
    </row>
    <row r="40" spans="1:15">
      <c r="A40" s="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B41" s="41" t="s">
        <v>19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</sheetData>
  <mergeCells count="9">
    <mergeCell ref="C12:E12"/>
    <mergeCell ref="C15:G15"/>
    <mergeCell ref="B41:O41"/>
    <mergeCell ref="A1:B1"/>
    <mergeCell ref="E1:G1"/>
    <mergeCell ref="B3:G3"/>
    <mergeCell ref="A4:G4"/>
    <mergeCell ref="A5:G5"/>
    <mergeCell ref="C9:G9"/>
  </mergeCells>
  <pageMargins left="0.7" right="0.7" top="0.75" bottom="0.75" header="0.3" footer="0.3"/>
  <pageSetup paperSize="9" scale="70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Юность</vt:lpstr>
      <vt:lpstr>Юность!Область_печати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2022-03-02T10:14:52Z</dcterms:modified>
</cp:coreProperties>
</file>